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专项债券项目信息!$A$6:$Q$7</definedName>
    <definedName name="_xlnm.Print_Titles" localSheetId="0">专项债券项目信息!$3:6</definedName>
    <definedName name="_xlnm.Print_Area" localSheetId="0">专项债券项目信息!$A$1:$Q$12</definedName>
  </definedNames>
  <calcPr calcId="144525"/>
</workbook>
</file>

<file path=xl/sharedStrings.xml><?xml version="1.0" encoding="utf-8"?>
<sst xmlns="http://schemas.openxmlformats.org/spreadsheetml/2006/main" count="48" uniqueCount="40">
  <si>
    <t>2023年深圳市政府专项债券（（六十九至七十一期））项目信息表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</si>
  <si>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</si>
  <si>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</si>
  <si>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</si>
  <si>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</si>
  <si>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</si>
  <si>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</si>
  <si>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</si>
  <si>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</si>
  <si>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</si>
  <si>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</si>
  <si>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</si>
  <si>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</si>
  <si>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</si>
  <si>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</si>
  <si>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</si>
  <si>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区划</t>
  </si>
  <si>
    <t>分区规模</t>
  </si>
  <si>
    <t>其中：财政预算拟安排</t>
  </si>
  <si>
    <t>债券融资</t>
  </si>
  <si>
    <t>合计</t>
  </si>
  <si>
    <t>2023年深圳市政府专项债券（六十九期）</t>
  </si>
  <si>
    <t>南山区</t>
  </si>
  <si>
    <t>深圳市南山区产业园区基础设施建设项目（南山智造红花岭产业园）</t>
  </si>
  <si>
    <t>深汇通投资控股有限公司</t>
  </si>
  <si>
    <t>南山区国有资产监督管理局</t>
  </si>
  <si>
    <t>-</t>
  </si>
  <si>
    <t>2023年深圳市政府专项债券（七十期）</t>
  </si>
  <si>
    <t>坪山区</t>
  </si>
  <si>
    <t>坪山体育聚落项目</t>
  </si>
  <si>
    <t>深圳市坪山区建筑工务署</t>
  </si>
  <si>
    <t>深圳市坪山区文化广电旅游体育局</t>
  </si>
  <si>
    <t>坪山区保障性住房项目</t>
  </si>
  <si>
    <t>深圳市坪山区住房保障中心</t>
  </si>
  <si>
    <t>坪山区水污染治理项目</t>
  </si>
  <si>
    <t>深圳市坪山区水务局</t>
  </si>
  <si>
    <t>2023年深圳市政府专项债券（七十一期）</t>
  </si>
  <si>
    <t>大鹏新区</t>
  </si>
  <si>
    <t>深圳市大鹏新区产业园区基础设施建设项目（打包）</t>
  </si>
  <si>
    <t>深圳市大鹏新区坝光建设开发运营管理有限公司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</si>
</sst>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1" borderId="7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8" borderId="11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2" fontId="1" fillId="0" borderId="1" xfId="0" applyNumberFormat="true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2"/>
  <sheetViews>
    <sheetView tabSelected="1" view="pageBreakPreview" zoomScale="85" zoomScaleNormal="70" zoomScaleSheetLayoutView="85" workbookViewId="0">
      <pane ySplit="7" topLeftCell="A8" activePane="bottomLeft" state="frozen"/>
      <selection/>
      <selection pane="bottomLeft" activeCell="F10" sqref="F10"/>
    </sheetView>
  </sheetViews>
  <sheetFormatPr defaultColWidth="9.77391304347826" defaultRowHeight="13.65"/>
  <cols>
    <col min="1" max="1" width="6.88695652173913" style="3" customWidth="true"/>
    <col min="2" max="2" width="23.5739130434783" style="4" customWidth="true"/>
    <col min="3" max="3" width="11.7652173913043" style="3" customWidth="true"/>
    <col min="4" max="4" width="12.704347826087" style="4" customWidth="true"/>
    <col min="5" max="5" width="9.51304347826087" style="3" customWidth="true"/>
    <col min="6" max="6" width="22.895652173913" style="4" customWidth="true"/>
    <col min="7" max="7" width="28.9739130434783" style="4" customWidth="true"/>
    <col min="8" max="8" width="19.6695652173913" style="4" customWidth="true"/>
    <col min="9" max="16" width="9.65217391304348" style="3" customWidth="true"/>
    <col min="17" max="17" width="4.11304347826087" style="4" customWidth="true"/>
    <col min="18" max="16384" width="9.77391304347826" style="5"/>
  </cols>
  <sheetData>
    <row r="1" s="1" customFormat="true" ht="14.25" customHeight="true" spans="1:17">
      <c r="A1" s="3"/>
      <c r="B1" s="6"/>
      <c r="C1" s="6"/>
      <c r="D1" s="6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4"/>
    </row>
    <row r="2" ht="42" customHeight="true" spans="1:17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19.95" customHeight="true" spans="1:17">
      <c r="A3" s="8"/>
      <c r="B3" s="9"/>
      <c r="C3" s="8"/>
      <c r="D3" s="9"/>
      <c r="E3" s="8"/>
      <c r="P3" s="23" t="s">
        <v>1</v>
      </c>
      <c r="Q3" s="23"/>
    </row>
    <row r="4" ht="31.05" customHeight="true" spans="1:17">
      <c r="A4" s="10" t="s">
        <v>2</v>
      </c>
      <c r="B4" s="11" t="s">
        <v>3</v>
      </c>
      <c r="C4" s="11"/>
      <c r="D4" s="11"/>
      <c r="E4" s="11"/>
      <c r="F4" s="11" t="s">
        <v>4</v>
      </c>
      <c r="G4" s="11"/>
      <c r="H4" s="11"/>
      <c r="I4" s="11" t="s">
        <v>5</v>
      </c>
      <c r="J4" s="11"/>
      <c r="K4" s="11"/>
      <c r="L4" s="11"/>
      <c r="M4" s="11"/>
      <c r="N4" s="11"/>
      <c r="O4" s="11" t="s">
        <v>6</v>
      </c>
      <c r="P4" s="11" t="s">
        <v>7</v>
      </c>
      <c r="Q4" s="11" t="s">
        <v>8</v>
      </c>
    </row>
    <row r="5" ht="31.05" customHeight="true" spans="1:17">
      <c r="A5" s="10"/>
      <c r="B5" s="11" t="s">
        <v>9</v>
      </c>
      <c r="C5" s="12" t="s">
        <v>10</v>
      </c>
      <c r="D5" s="11"/>
      <c r="E5" s="11"/>
      <c r="F5" s="11" t="s">
        <v>11</v>
      </c>
      <c r="G5" s="11" t="s">
        <v>12</v>
      </c>
      <c r="H5" s="11" t="s">
        <v>13</v>
      </c>
      <c r="I5" s="12" t="s">
        <v>14</v>
      </c>
      <c r="J5" s="11"/>
      <c r="K5" s="11"/>
      <c r="L5" s="12" t="s">
        <v>15</v>
      </c>
      <c r="M5" s="11"/>
      <c r="N5" s="11"/>
      <c r="O5" s="11"/>
      <c r="P5" s="11"/>
      <c r="Q5" s="11"/>
    </row>
    <row r="6" ht="63.35" spans="1:17">
      <c r="A6" s="10"/>
      <c r="B6" s="11"/>
      <c r="C6" s="13"/>
      <c r="D6" s="11" t="s">
        <v>16</v>
      </c>
      <c r="E6" s="11" t="s">
        <v>17</v>
      </c>
      <c r="F6" s="11"/>
      <c r="G6" s="11"/>
      <c r="H6" s="11"/>
      <c r="I6" s="13"/>
      <c r="J6" s="11" t="s">
        <v>18</v>
      </c>
      <c r="K6" s="11" t="s">
        <v>19</v>
      </c>
      <c r="L6" s="13"/>
      <c r="M6" s="11" t="s">
        <v>18</v>
      </c>
      <c r="N6" s="11" t="s">
        <v>19</v>
      </c>
      <c r="O6" s="11"/>
      <c r="P6" s="11"/>
      <c r="Q6" s="11"/>
    </row>
    <row r="7" s="2" customFormat="true" ht="36" customHeight="true" spans="1:17">
      <c r="A7" s="14"/>
      <c r="B7" s="15" t="s">
        <v>20</v>
      </c>
      <c r="C7" s="15">
        <f>SUM(C8:C12)</f>
        <v>16.65</v>
      </c>
      <c r="D7" s="15"/>
      <c r="E7" s="15">
        <f t="shared" ref="E7:O7" si="0">SUM(E8:E12)</f>
        <v>16.65</v>
      </c>
      <c r="F7" s="17"/>
      <c r="G7" s="17"/>
      <c r="H7" s="17"/>
      <c r="I7" s="20">
        <f t="shared" si="0"/>
        <v>190.529733</v>
      </c>
      <c r="J7" s="20">
        <f t="shared" si="0"/>
        <v>35.294502</v>
      </c>
      <c r="K7" s="20">
        <f t="shared" si="0"/>
        <v>66.855242</v>
      </c>
      <c r="L7" s="20">
        <f t="shared" si="0"/>
        <v>32.282474</v>
      </c>
      <c r="M7" s="20">
        <f t="shared" si="0"/>
        <v>1.162474</v>
      </c>
      <c r="N7" s="20">
        <f t="shared" si="0"/>
        <v>27.88</v>
      </c>
      <c r="O7" s="20">
        <f t="shared" si="0"/>
        <v>85.649896</v>
      </c>
      <c r="P7" s="24"/>
      <c r="Q7" s="25"/>
    </row>
    <row r="8" ht="47.5" spans="1:17">
      <c r="A8" s="14">
        <v>1</v>
      </c>
      <c r="B8" s="14" t="s">
        <v>21</v>
      </c>
      <c r="C8" s="14">
        <v>9.64</v>
      </c>
      <c r="D8" s="14" t="s">
        <v>22</v>
      </c>
      <c r="E8" s="14">
        <v>9.64</v>
      </c>
      <c r="F8" s="14" t="s">
        <v>23</v>
      </c>
      <c r="G8" s="18" t="s">
        <v>24</v>
      </c>
      <c r="H8" s="18" t="s">
        <v>25</v>
      </c>
      <c r="I8" s="21">
        <v>120.7</v>
      </c>
      <c r="J8" s="21" t="s">
        <v>26</v>
      </c>
      <c r="K8" s="21">
        <v>32.32</v>
      </c>
      <c r="L8" s="21">
        <v>24.11</v>
      </c>
      <c r="M8" s="21" t="s">
        <v>26</v>
      </c>
      <c r="N8" s="21">
        <v>20.87</v>
      </c>
      <c r="O8" s="21">
        <v>55.48</v>
      </c>
      <c r="P8" s="21">
        <v>1.32</v>
      </c>
      <c r="Q8" s="19"/>
    </row>
    <row r="9" ht="27.35" spans="1:17">
      <c r="A9" s="14">
        <v>2</v>
      </c>
      <c r="B9" s="14" t="s">
        <v>27</v>
      </c>
      <c r="C9" s="14">
        <v>5.11</v>
      </c>
      <c r="D9" s="14" t="s">
        <v>28</v>
      </c>
      <c r="E9" s="14">
        <v>2.11</v>
      </c>
      <c r="F9" s="14" t="s">
        <v>29</v>
      </c>
      <c r="G9" s="19" t="s">
        <v>30</v>
      </c>
      <c r="H9" s="19" t="s">
        <v>31</v>
      </c>
      <c r="I9" s="22">
        <v>11.300442</v>
      </c>
      <c r="J9" s="22">
        <v>5.140442</v>
      </c>
      <c r="K9" s="22">
        <v>6.16</v>
      </c>
      <c r="L9" s="22">
        <v>2.677974</v>
      </c>
      <c r="M9" s="22">
        <v>0.567974</v>
      </c>
      <c r="N9" s="22">
        <v>2.11</v>
      </c>
      <c r="O9" s="22">
        <v>10.447863</v>
      </c>
      <c r="P9" s="22">
        <v>1.25</v>
      </c>
      <c r="Q9" s="19"/>
    </row>
    <row r="10" ht="27.35" spans="1:17">
      <c r="A10" s="14"/>
      <c r="B10" s="14"/>
      <c r="C10" s="14"/>
      <c r="D10" s="14" t="s">
        <v>28</v>
      </c>
      <c r="E10" s="14">
        <v>0.58</v>
      </c>
      <c r="F10" s="14" t="s">
        <v>32</v>
      </c>
      <c r="G10" s="19" t="s">
        <v>33</v>
      </c>
      <c r="H10" s="19" t="s">
        <v>33</v>
      </c>
      <c r="I10" s="22">
        <v>9.2829</v>
      </c>
      <c r="J10" s="22">
        <f>5.389855+0.021914</f>
        <v>5.411769</v>
      </c>
      <c r="K10" s="22">
        <v>3.871142</v>
      </c>
      <c r="L10" s="22">
        <v>1.1724</v>
      </c>
      <c r="M10" s="22">
        <v>0.5924</v>
      </c>
      <c r="N10" s="22">
        <v>0.58</v>
      </c>
      <c r="O10" s="22">
        <v>0.9907</v>
      </c>
      <c r="P10" s="22">
        <v>1.25</v>
      </c>
      <c r="Q10" s="19"/>
    </row>
    <row r="11" ht="15.85" spans="1:17">
      <c r="A11" s="16"/>
      <c r="B11" s="14"/>
      <c r="C11" s="14"/>
      <c r="D11" s="14" t="s">
        <v>28</v>
      </c>
      <c r="E11" s="14">
        <v>2.42</v>
      </c>
      <c r="F11" s="14" t="s">
        <v>34</v>
      </c>
      <c r="G11" s="19" t="s">
        <v>35</v>
      </c>
      <c r="H11" s="19" t="s">
        <v>35</v>
      </c>
      <c r="I11" s="22">
        <f>J11+K11</f>
        <v>38.663</v>
      </c>
      <c r="J11" s="22">
        <v>20.2189</v>
      </c>
      <c r="K11" s="22">
        <v>18.4441</v>
      </c>
      <c r="L11" s="22">
        <f>M11+N11</f>
        <v>2.4221</v>
      </c>
      <c r="M11" s="22">
        <v>0.0021</v>
      </c>
      <c r="N11" s="22">
        <v>2.42</v>
      </c>
      <c r="O11" s="22">
        <v>4.0903</v>
      </c>
      <c r="P11" s="22">
        <v>1.27</v>
      </c>
      <c r="Q11" s="19"/>
    </row>
    <row r="12" ht="47.5" spans="1:17">
      <c r="A12" s="14">
        <v>3</v>
      </c>
      <c r="B12" s="14" t="s">
        <v>36</v>
      </c>
      <c r="C12" s="14">
        <v>1.9</v>
      </c>
      <c r="D12" s="14" t="s">
        <v>37</v>
      </c>
      <c r="E12" s="14">
        <v>1.9</v>
      </c>
      <c r="F12" s="14" t="s">
        <v>38</v>
      </c>
      <c r="G12" s="19" t="s">
        <v>39</v>
      </c>
      <c r="H12" s="19" t="s">
        <v>39</v>
      </c>
      <c r="I12" s="21">
        <v>10.583391</v>
      </c>
      <c r="J12" s="21">
        <v>4.523391</v>
      </c>
      <c r="K12" s="21">
        <v>6.06</v>
      </c>
      <c r="L12" s="21">
        <v>1.9</v>
      </c>
      <c r="M12" s="21">
        <v>0</v>
      </c>
      <c r="N12" s="21">
        <v>1.9</v>
      </c>
      <c r="O12" s="21">
        <v>14.641033</v>
      </c>
      <c r="P12" s="21">
        <v>1.95</v>
      </c>
      <c r="Q12" s="19"/>
    </row>
  </sheetData>
  <mergeCells count="19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9:A11"/>
    <mergeCell ref="B5:B6"/>
    <mergeCell ref="B9:B11"/>
    <mergeCell ref="C9:C11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472222222222222" bottom="0.275" header="0.196527777777778" footer="0.196527777777778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lishuyan</cp:lastModifiedBy>
  <dcterms:created xsi:type="dcterms:W3CDTF">2019-07-09T12:43:00Z</dcterms:created>
  <cp:lastPrinted>2021-06-18T20:00:00Z</cp:lastPrinted>
  <dcterms:modified xsi:type="dcterms:W3CDTF">2023-09-20T09:18:52Z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