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8" windowHeight="11923"/>
  </bookViews>
  <sheets>
    <sheet name="专项债券项目信息" sheetId="1" r:id="rId1"/>
  </sheets>
  <definedNames>
    <definedName name="_xlnm._FilterDatabase" localSheetId="0" hidden="1">专项债券项目信息!$A$6:$Q$24</definedName>
    <definedName name="_xlnm.Print_Titles" localSheetId="0">专项债券项目信息!$3:6</definedName>
  </definedNames>
  <calcPr calcId="144525"/>
</workbook>
</file>

<file path=xl/sharedStrings.xml><?xml version="1.0" encoding="utf-8"?>
<sst xmlns="http://schemas.openxmlformats.org/spreadsheetml/2006/main" count="99" uniqueCount="78">
  <si>
    <t>2023年深圳市政府专项债券（十至十六期）项目信息表</t>
  </si>
  <si>
    <t>单位：亿元</t>
  </si>
  <si>
    <t>序号</t>
  </si>
  <si>
    <t>债券信息</t>
  </si>
  <si>
    <t>项目概况</t>
  </si>
  <si>
    <t>项目资金来源</t>
  </si>
  <si>
    <t>预期项目生命周期总收益</t>
  </si>
  <si>
    <t>项目收益对债券本息的覆盖率</t>
  </si>
  <si>
    <t>备注</t>
  </si>
  <si>
    <t>债券名称</t>
  </si>
  <si>
    <t>发行规模</t>
  </si>
  <si>
    <t>项目名称</t>
  </si>
  <si>
    <t>项目单位</t>
  </si>
  <si>
    <t>主管部门</t>
  </si>
  <si>
    <t>项目总投资</t>
  </si>
  <si>
    <t>2023年</t>
  </si>
  <si>
    <t>区划</t>
  </si>
  <si>
    <t>分区规模</t>
  </si>
  <si>
    <t>其中：财政预算拟安排</t>
  </si>
  <si>
    <t>债券融资</t>
  </si>
  <si>
    <t>合计</t>
  </si>
  <si>
    <t>2023年深圳市政府专项债券（十期）</t>
  </si>
  <si>
    <t>市本级</t>
  </si>
  <si>
    <t>深圳市城市轨道交通四期调整项目</t>
  </si>
  <si>
    <t>深圳市地铁集团有限公司</t>
  </si>
  <si>
    <t>市交通局（市轨道办）</t>
  </si>
  <si>
    <t>2023年深圳市政府专项债券（十一期）</t>
  </si>
  <si>
    <t>宝安区</t>
  </si>
  <si>
    <t>深圳市宝安区2023年公立医院建设及医疗设备购置项目（续发）</t>
  </si>
  <si>
    <t>深圳市宝安区卫生健康局</t>
  </si>
  <si>
    <t>盐田区</t>
  </si>
  <si>
    <t>深圳市盐田区公立医院项目</t>
  </si>
  <si>
    <t>盐田区人民医院\盐田区妇幼保健院</t>
  </si>
  <si>
    <t>盐田区卫生健康局</t>
  </si>
  <si>
    <t>3.7.84</t>
  </si>
  <si>
    <t>2023年深圳市政府专项债券（十二期）</t>
  </si>
  <si>
    <t>深港科技创新合作区深方园区首批项目</t>
  </si>
  <si>
    <t>深圳深港科技创新合作区发展有限公司</t>
  </si>
  <si>
    <t>市国资委</t>
  </si>
  <si>
    <t>2023年深圳市政府专项债券（十三期）</t>
  </si>
  <si>
    <t>深圳都市圈城际铁路项目</t>
  </si>
  <si>
    <t>新建深圳至深汕合作区铁路项目</t>
  </si>
  <si>
    <t>深圳市宝安区2023年江碧环境生态产业园</t>
  </si>
  <si>
    <t>深圳市宝安湾环境科技发展有限公司</t>
  </si>
  <si>
    <t>深圳市宝安产业投资集团有限公司</t>
  </si>
  <si>
    <t>光明区</t>
  </si>
  <si>
    <t>深圳市光明区保障性安居工程项目</t>
  </si>
  <si>
    <t>光明区住房和建设局</t>
  </si>
  <si>
    <t>深圳市光明区公立医院建设项目（一期）</t>
  </si>
  <si>
    <t>中国科学院大学深圳医院（光明）</t>
  </si>
  <si>
    <t>深圳市光明区卫生健康局</t>
  </si>
  <si>
    <t>深圳市光明区公立医院建设项目（二期）</t>
  </si>
  <si>
    <t>深圳市光明区妇幼保健院</t>
  </si>
  <si>
    <t>深圳市光明区文体设施项目（一期）</t>
  </si>
  <si>
    <t>深圳市光明区教育局</t>
  </si>
  <si>
    <t>2023年深圳市政府专项债券（十四期）</t>
  </si>
  <si>
    <t>南山区</t>
  </si>
  <si>
    <t>深圳市南山区科技创新中心（六街坊）</t>
  </si>
  <si>
    <t>南山区工务署</t>
  </si>
  <si>
    <t>南山区科技创新局</t>
  </si>
  <si>
    <t>深圳市宝安区2023年优质饮用水入户及社区给水管网改造项目（续发）</t>
  </si>
  <si>
    <t>深圳市宝安区水务局</t>
  </si>
  <si>
    <t>龙华区</t>
  </si>
  <si>
    <t>深圳市龙华区城镇老旧小区改造项目（续发）</t>
  </si>
  <si>
    <t>深圳市龙华区福城街道办事处、民治街道办事处、龙华街道办事处、大浪街道办事处、观澜街道办事处、观湖街道办事处</t>
  </si>
  <si>
    <t>龙华区住房和建设局</t>
  </si>
  <si>
    <t>坪山区</t>
  </si>
  <si>
    <t>坪山区龙田街道文体中心</t>
  </si>
  <si>
    <t>深圳市坪山区龙田街道办事处</t>
  </si>
  <si>
    <t>深圳市坪山区文化广电旅游体育局</t>
  </si>
  <si>
    <t>2023年深圳市政府专项债券（十五期）</t>
  </si>
  <si>
    <t>前海</t>
  </si>
  <si>
    <t>深圳市前海合作区前海深港创新科技园项目</t>
  </si>
  <si>
    <t>深圳市前海深港创新产业发展有限公司</t>
  </si>
  <si>
    <t>深圳市前海管理局</t>
  </si>
  <si>
    <t>2023年深圳市政府专项债券（十六期）</t>
  </si>
  <si>
    <t>坪山区坑梓文化科技中心</t>
  </si>
  <si>
    <t>深圳市坪山区建筑工务署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</si>
</sst>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 "/>
    <numFmt numFmtId="41" formatCode="_ * #,##0_ ;_ * \-#,##0_ ;_ * &quot;-&quot;_ ;_ @_ "/>
  </numFmts>
  <fonts count="33"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name val="SimSun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26" fillId="14" borderId="11" applyNumberFormat="false" applyAlignment="false" applyProtection="false">
      <alignment vertical="center"/>
    </xf>
    <xf numFmtId="0" fontId="24" fillId="8" borderId="10" applyNumberFormat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41" fontId="25" fillId="0" borderId="0" applyFon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42" fontId="25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5" fillId="19" borderId="13" applyNumberFormat="false" applyFon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28" fillId="14" borderId="12" applyNumberFormat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9" fontId="25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4" fontId="25" fillId="0" borderId="0" applyFon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32" fillId="32" borderId="12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 wrapText="true"/>
    </xf>
    <xf numFmtId="0" fontId="3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/>
    </xf>
    <xf numFmtId="0" fontId="10" fillId="0" borderId="5" xfId="0" applyFont="true" applyFill="true" applyBorder="true" applyAlignment="true">
      <alignment horizontal="right" vertical="center" wrapText="true"/>
    </xf>
    <xf numFmtId="176" fontId="7" fillId="0" borderId="1" xfId="0" applyNumberFormat="true" applyFont="true" applyFill="true" applyBorder="true" applyAlignment="true">
      <alignment horizontal="right" vertical="center"/>
    </xf>
    <xf numFmtId="176" fontId="9" fillId="0" borderId="1" xfId="0" applyNumberFormat="true" applyFont="true" applyFill="true" applyBorder="true" applyAlignment="true">
      <alignment horizontal="center" vertical="center"/>
    </xf>
    <xf numFmtId="176" fontId="11" fillId="0" borderId="1" xfId="0" applyNumberFormat="true" applyFont="true" applyFill="true" applyBorder="true" applyAlignment="true">
      <alignment vertical="center" wrapText="true"/>
    </xf>
    <xf numFmtId="176" fontId="12" fillId="0" borderId="1" xfId="0" applyNumberFormat="true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24"/>
  <sheetViews>
    <sheetView tabSelected="1" zoomScale="70" zoomScaleNormal="70" workbookViewId="0">
      <pane ySplit="6" topLeftCell="A11" activePane="bottomLeft" state="frozen"/>
      <selection/>
      <selection pane="bottomLeft" activeCell="H21" sqref="H21"/>
    </sheetView>
  </sheetViews>
  <sheetFormatPr defaultColWidth="9.74782608695652" defaultRowHeight="13.65"/>
  <cols>
    <col min="1" max="1" width="6.88695652173913" style="2" customWidth="true"/>
    <col min="2" max="2" width="30.1739130434783" style="3" customWidth="true"/>
    <col min="3" max="3" width="12.5217391304348" style="2" customWidth="true"/>
    <col min="4" max="4" width="7.85217391304348" style="2" customWidth="true"/>
    <col min="5" max="5" width="12.3478260869565" style="2" customWidth="true"/>
    <col min="6" max="6" width="17.504347826087" style="3" customWidth="true"/>
    <col min="7" max="7" width="21.8260869565217" style="4" customWidth="true"/>
    <col min="8" max="8" width="10.1739130434783" style="3" customWidth="true"/>
    <col min="9" max="9" width="12.6782608695652" style="3" customWidth="true"/>
    <col min="10" max="10" width="14.104347826087" style="3" customWidth="true"/>
    <col min="11" max="11" width="13.1304347826087" style="3" customWidth="true"/>
    <col min="12" max="12" width="11.9565217391304" style="3" customWidth="true"/>
    <col min="13" max="13" width="14.3130434782609" style="3" customWidth="true"/>
    <col min="14" max="14" width="13.504347826087" style="3" customWidth="true"/>
    <col min="15" max="15" width="13.4086956521739" style="3" customWidth="true"/>
    <col min="16" max="16" width="11.504347826087" style="3" customWidth="true"/>
    <col min="17" max="17" width="17.8869565217391" style="5" customWidth="true"/>
    <col min="18" max="16384" width="9.74782608695652" style="3"/>
  </cols>
  <sheetData>
    <row r="1" ht="14.25" customHeight="true" spans="2:4">
      <c r="B1" s="6"/>
      <c r="C1" s="7"/>
      <c r="D1" s="7"/>
    </row>
    <row r="2" ht="34" customHeight="true" spans="1:17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20" customHeight="true" spans="16:17">
      <c r="P3" s="27" t="s">
        <v>1</v>
      </c>
      <c r="Q3" s="27"/>
    </row>
    <row r="4" ht="31" customHeight="true" spans="1:17">
      <c r="A4" s="9" t="s">
        <v>2</v>
      </c>
      <c r="B4" s="10" t="s">
        <v>3</v>
      </c>
      <c r="C4" s="10"/>
      <c r="D4" s="10"/>
      <c r="E4" s="10"/>
      <c r="F4" s="10" t="s">
        <v>4</v>
      </c>
      <c r="G4" s="10"/>
      <c r="H4" s="10"/>
      <c r="I4" s="10" t="s">
        <v>5</v>
      </c>
      <c r="J4" s="10"/>
      <c r="K4" s="10"/>
      <c r="L4" s="10"/>
      <c r="M4" s="10"/>
      <c r="N4" s="10"/>
      <c r="O4" s="10" t="s">
        <v>6</v>
      </c>
      <c r="P4" s="10" t="s">
        <v>7</v>
      </c>
      <c r="Q4" s="10" t="s">
        <v>8</v>
      </c>
    </row>
    <row r="5" ht="31" customHeight="true" spans="1:17">
      <c r="A5" s="9"/>
      <c r="B5" s="10" t="s">
        <v>9</v>
      </c>
      <c r="C5" s="11" t="s">
        <v>10</v>
      </c>
      <c r="D5" s="10"/>
      <c r="E5" s="10"/>
      <c r="F5" s="10" t="s">
        <v>11</v>
      </c>
      <c r="G5" s="10" t="s">
        <v>12</v>
      </c>
      <c r="H5" s="10" t="s">
        <v>13</v>
      </c>
      <c r="I5" s="11" t="s">
        <v>14</v>
      </c>
      <c r="J5" s="10"/>
      <c r="K5" s="10"/>
      <c r="L5" s="11" t="s">
        <v>15</v>
      </c>
      <c r="M5" s="10"/>
      <c r="N5" s="10"/>
      <c r="O5" s="10"/>
      <c r="P5" s="10"/>
      <c r="Q5" s="10"/>
    </row>
    <row r="6" ht="60.5" spans="1:17">
      <c r="A6" s="9"/>
      <c r="B6" s="10"/>
      <c r="C6" s="12"/>
      <c r="D6" s="10" t="s">
        <v>16</v>
      </c>
      <c r="E6" s="10" t="s">
        <v>17</v>
      </c>
      <c r="F6" s="10"/>
      <c r="G6" s="10"/>
      <c r="H6" s="10"/>
      <c r="I6" s="12"/>
      <c r="J6" s="10" t="s">
        <v>18</v>
      </c>
      <c r="K6" s="10" t="s">
        <v>19</v>
      </c>
      <c r="L6" s="12"/>
      <c r="M6" s="10" t="s">
        <v>18</v>
      </c>
      <c r="N6" s="10" t="s">
        <v>19</v>
      </c>
      <c r="O6" s="10"/>
      <c r="P6" s="10"/>
      <c r="Q6" s="10"/>
    </row>
    <row r="7" s="1" customFormat="true" ht="38" customHeight="true" spans="1:17">
      <c r="A7" s="13"/>
      <c r="B7" s="13" t="s">
        <v>20</v>
      </c>
      <c r="C7" s="14">
        <f>SUM(C8:C24)</f>
        <v>58.083</v>
      </c>
      <c r="D7" s="13"/>
      <c r="E7" s="14">
        <f t="shared" ref="E7:O7" si="0">SUM(E8:E24)</f>
        <v>58.083</v>
      </c>
      <c r="F7" s="20"/>
      <c r="G7" s="13"/>
      <c r="H7" s="13"/>
      <c r="I7" s="23">
        <f t="shared" si="0"/>
        <v>3308.88719311305</v>
      </c>
      <c r="J7" s="23">
        <f t="shared" si="0"/>
        <v>1332.25079311305</v>
      </c>
      <c r="K7" s="23">
        <f t="shared" si="0"/>
        <v>856.864</v>
      </c>
      <c r="L7" s="23">
        <f t="shared" si="0"/>
        <v>553.825008238169</v>
      </c>
      <c r="M7" s="23">
        <f t="shared" si="0"/>
        <v>181.007052739507</v>
      </c>
      <c r="N7" s="23">
        <f t="shared" si="0"/>
        <v>184.773</v>
      </c>
      <c r="O7" s="23">
        <f t="shared" si="0"/>
        <v>2456.46147798181</v>
      </c>
      <c r="P7" s="28"/>
      <c r="Q7" s="30"/>
    </row>
    <row r="8" ht="47.5" spans="1:17">
      <c r="A8" s="15"/>
      <c r="B8" s="16" t="s">
        <v>21</v>
      </c>
      <c r="C8" s="15">
        <v>11.3</v>
      </c>
      <c r="D8" s="17" t="s">
        <v>22</v>
      </c>
      <c r="E8" s="17">
        <v>11.3</v>
      </c>
      <c r="F8" s="17" t="s">
        <v>23</v>
      </c>
      <c r="G8" s="18" t="s">
        <v>24</v>
      </c>
      <c r="H8" s="18" t="s">
        <v>25</v>
      </c>
      <c r="I8" s="24">
        <v>687.3648</v>
      </c>
      <c r="J8" s="24">
        <v>289.83</v>
      </c>
      <c r="K8" s="24">
        <v>314.64</v>
      </c>
      <c r="L8" s="24">
        <v>70.5239079402695</v>
      </c>
      <c r="M8" s="24">
        <v>12.736652441607</v>
      </c>
      <c r="N8" s="24">
        <v>54.52</v>
      </c>
      <c r="O8" s="24">
        <v>643.036570857153</v>
      </c>
      <c r="P8" s="29">
        <v>1.42</v>
      </c>
      <c r="Q8" s="31"/>
    </row>
    <row r="9" ht="79.2" spans="1:17">
      <c r="A9" s="16">
        <v>2</v>
      </c>
      <c r="B9" s="16" t="s">
        <v>26</v>
      </c>
      <c r="C9" s="16">
        <f>SUM(E9:E10)</f>
        <v>2.8</v>
      </c>
      <c r="D9" s="18" t="s">
        <v>27</v>
      </c>
      <c r="E9" s="17">
        <v>2.3</v>
      </c>
      <c r="F9" s="17" t="s">
        <v>28</v>
      </c>
      <c r="G9" s="21" t="s">
        <v>29</v>
      </c>
      <c r="H9" s="21" t="s">
        <v>29</v>
      </c>
      <c r="I9" s="25">
        <v>192.38</v>
      </c>
      <c r="J9" s="26">
        <v>138.51</v>
      </c>
      <c r="K9" s="26">
        <v>53.87</v>
      </c>
      <c r="L9" s="26">
        <v>20.41</v>
      </c>
      <c r="M9" s="26">
        <v>0.34</v>
      </c>
      <c r="N9" s="26">
        <v>20.07</v>
      </c>
      <c r="O9" s="26">
        <v>102.02</v>
      </c>
      <c r="P9" s="26">
        <v>1.43</v>
      </c>
      <c r="Q9" s="22"/>
    </row>
    <row r="10" ht="31.7" spans="1:17">
      <c r="A10" s="19"/>
      <c r="B10" s="19"/>
      <c r="C10" s="19"/>
      <c r="D10" s="18" t="s">
        <v>30</v>
      </c>
      <c r="E10" s="17">
        <v>0.5</v>
      </c>
      <c r="F10" s="17" t="s">
        <v>31</v>
      </c>
      <c r="G10" s="18" t="s">
        <v>32</v>
      </c>
      <c r="H10" s="18" t="s">
        <v>33</v>
      </c>
      <c r="I10" s="25">
        <v>15.79</v>
      </c>
      <c r="J10" s="26">
        <v>9.01</v>
      </c>
      <c r="K10" s="26">
        <v>6.77</v>
      </c>
      <c r="L10" s="26">
        <v>1.18</v>
      </c>
      <c r="M10" s="26">
        <v>0.68</v>
      </c>
      <c r="N10" s="26">
        <v>0.5</v>
      </c>
      <c r="O10" s="26" t="s">
        <v>34</v>
      </c>
      <c r="P10" s="26">
        <v>1.77</v>
      </c>
      <c r="Q10" s="32"/>
    </row>
    <row r="11" ht="47.5" spans="1:17">
      <c r="A11" s="16">
        <v>3</v>
      </c>
      <c r="B11" s="16" t="s">
        <v>35</v>
      </c>
      <c r="C11" s="16">
        <f>SUM(E11:E11)</f>
        <v>2</v>
      </c>
      <c r="D11" s="18" t="s">
        <v>22</v>
      </c>
      <c r="E11" s="17">
        <v>2</v>
      </c>
      <c r="F11" s="17" t="s">
        <v>36</v>
      </c>
      <c r="G11" s="18" t="s">
        <v>37</v>
      </c>
      <c r="H11" s="18" t="s">
        <v>38</v>
      </c>
      <c r="I11" s="24">
        <v>22.66</v>
      </c>
      <c r="J11" s="24">
        <v>0</v>
      </c>
      <c r="K11" s="24">
        <v>13.7</v>
      </c>
      <c r="L11" s="24">
        <v>5.5</v>
      </c>
      <c r="M11" s="24">
        <v>0</v>
      </c>
      <c r="N11" s="24">
        <v>5.2</v>
      </c>
      <c r="O11" s="24">
        <v>36.02</v>
      </c>
      <c r="P11" s="29">
        <v>1.62</v>
      </c>
      <c r="Q11" s="32"/>
    </row>
    <row r="12" ht="47.5" spans="1:17">
      <c r="A12" s="16">
        <v>4</v>
      </c>
      <c r="B12" s="16" t="s">
        <v>39</v>
      </c>
      <c r="C12" s="16">
        <f>SUM(E12:E18)</f>
        <v>26.953</v>
      </c>
      <c r="D12" s="18" t="s">
        <v>22</v>
      </c>
      <c r="E12" s="17">
        <v>11.5</v>
      </c>
      <c r="F12" s="17" t="s">
        <v>40</v>
      </c>
      <c r="G12" s="18" t="s">
        <v>24</v>
      </c>
      <c r="H12" s="18" t="s">
        <v>25</v>
      </c>
      <c r="I12" s="24">
        <v>1429.16</v>
      </c>
      <c r="J12" s="24">
        <v>450.98</v>
      </c>
      <c r="K12" s="24">
        <v>263.6</v>
      </c>
      <c r="L12" s="24">
        <v>299.61</v>
      </c>
      <c r="M12" s="24">
        <v>106.805</v>
      </c>
      <c r="N12" s="24">
        <v>43</v>
      </c>
      <c r="O12" s="24">
        <v>1209.36</v>
      </c>
      <c r="P12" s="29">
        <v>2.78</v>
      </c>
      <c r="Q12" s="32"/>
    </row>
    <row r="13" ht="47.5" spans="1:17">
      <c r="A13" s="19"/>
      <c r="B13" s="19"/>
      <c r="C13" s="19"/>
      <c r="D13" s="18" t="s">
        <v>22</v>
      </c>
      <c r="E13" s="17">
        <v>5</v>
      </c>
      <c r="F13" s="18" t="s">
        <v>41</v>
      </c>
      <c r="G13" s="18" t="s">
        <v>24</v>
      </c>
      <c r="H13" s="18" t="s">
        <v>25</v>
      </c>
      <c r="I13" s="24">
        <v>494.37</v>
      </c>
      <c r="J13" s="24">
        <v>164.09</v>
      </c>
      <c r="K13" s="24">
        <v>83.1</v>
      </c>
      <c r="L13" s="24">
        <v>68.24</v>
      </c>
      <c r="M13" s="24">
        <v>10.12</v>
      </c>
      <c r="N13" s="24">
        <v>24</v>
      </c>
      <c r="O13" s="24">
        <v>208.45</v>
      </c>
      <c r="P13" s="29">
        <v>1.49</v>
      </c>
      <c r="Q13" s="32"/>
    </row>
    <row r="14" ht="47.5" spans="1:17">
      <c r="A14" s="19"/>
      <c r="B14" s="19"/>
      <c r="C14" s="19"/>
      <c r="D14" s="18" t="s">
        <v>27</v>
      </c>
      <c r="E14" s="17">
        <v>5.053</v>
      </c>
      <c r="F14" s="17" t="s">
        <v>42</v>
      </c>
      <c r="G14" s="21" t="s">
        <v>43</v>
      </c>
      <c r="H14" s="21" t="s">
        <v>44</v>
      </c>
      <c r="I14" s="25">
        <v>20.59</v>
      </c>
      <c r="J14" s="26">
        <v>0</v>
      </c>
      <c r="K14" s="26">
        <v>5.053</v>
      </c>
      <c r="L14" s="26">
        <v>5.0574</v>
      </c>
      <c r="M14" s="26">
        <v>0</v>
      </c>
      <c r="N14" s="26">
        <v>5.053</v>
      </c>
      <c r="O14" s="26">
        <v>27.54</v>
      </c>
      <c r="P14" s="26">
        <v>1.46</v>
      </c>
      <c r="Q14" s="22"/>
    </row>
    <row r="15" ht="47.5" spans="1:17">
      <c r="A15" s="19"/>
      <c r="B15" s="19"/>
      <c r="C15" s="19"/>
      <c r="D15" s="18" t="s">
        <v>45</v>
      </c>
      <c r="E15" s="17">
        <v>1.8</v>
      </c>
      <c r="F15" s="17" t="s">
        <v>46</v>
      </c>
      <c r="G15" s="22" t="s">
        <v>47</v>
      </c>
      <c r="H15" s="21" t="s">
        <v>47</v>
      </c>
      <c r="I15" s="25">
        <v>36.08</v>
      </c>
      <c r="J15" s="26">
        <v>23.43</v>
      </c>
      <c r="K15" s="26">
        <v>12.65</v>
      </c>
      <c r="L15" s="26">
        <v>10.45</v>
      </c>
      <c r="M15" s="26">
        <v>8.65</v>
      </c>
      <c r="N15" s="26">
        <v>1.8</v>
      </c>
      <c r="O15" s="26">
        <v>27.92</v>
      </c>
      <c r="P15" s="26">
        <v>1.51</v>
      </c>
      <c r="Q15" s="22"/>
    </row>
    <row r="16" ht="47.5" spans="1:17">
      <c r="A16" s="19"/>
      <c r="B16" s="19"/>
      <c r="C16" s="19"/>
      <c r="D16" s="18" t="s">
        <v>45</v>
      </c>
      <c r="E16" s="17">
        <v>1.1</v>
      </c>
      <c r="F16" s="17" t="s">
        <v>48</v>
      </c>
      <c r="G16" s="22" t="s">
        <v>49</v>
      </c>
      <c r="H16" s="21" t="s">
        <v>50</v>
      </c>
      <c r="I16" s="25">
        <v>41.92</v>
      </c>
      <c r="J16" s="26">
        <v>29.96</v>
      </c>
      <c r="K16" s="26">
        <v>11.96</v>
      </c>
      <c r="L16" s="26">
        <v>10.57</v>
      </c>
      <c r="M16" s="26">
        <v>6.07</v>
      </c>
      <c r="N16" s="26">
        <v>4.5</v>
      </c>
      <c r="O16" s="26">
        <v>25</v>
      </c>
      <c r="P16" s="26">
        <v>1.31</v>
      </c>
      <c r="Q16" s="22"/>
    </row>
    <row r="17" ht="47.5" spans="1:17">
      <c r="A17" s="19"/>
      <c r="B17" s="19"/>
      <c r="C17" s="19"/>
      <c r="D17" s="18" t="s">
        <v>45</v>
      </c>
      <c r="E17" s="17">
        <v>1.5</v>
      </c>
      <c r="F17" s="17" t="s">
        <v>51</v>
      </c>
      <c r="G17" s="22" t="s">
        <v>52</v>
      </c>
      <c r="H17" s="21" t="s">
        <v>50</v>
      </c>
      <c r="I17" s="25">
        <v>19.71</v>
      </c>
      <c r="J17" s="26">
        <v>13.26</v>
      </c>
      <c r="K17" s="26">
        <v>6.45</v>
      </c>
      <c r="L17" s="26">
        <v>3.68</v>
      </c>
      <c r="M17" s="26">
        <v>1.28</v>
      </c>
      <c r="N17" s="26">
        <v>2.4</v>
      </c>
      <c r="O17" s="26">
        <v>13.74</v>
      </c>
      <c r="P17" s="26">
        <v>1.38</v>
      </c>
      <c r="Q17" s="22"/>
    </row>
    <row r="18" ht="47.5" spans="1:17">
      <c r="A18" s="15"/>
      <c r="B18" s="15"/>
      <c r="C18" s="15"/>
      <c r="D18" s="18" t="s">
        <v>45</v>
      </c>
      <c r="E18" s="17">
        <v>1</v>
      </c>
      <c r="F18" s="17" t="s">
        <v>53</v>
      </c>
      <c r="G18" s="22" t="s">
        <v>54</v>
      </c>
      <c r="H18" s="21" t="s">
        <v>54</v>
      </c>
      <c r="I18" s="25">
        <v>2.39</v>
      </c>
      <c r="J18" s="26">
        <v>1.39</v>
      </c>
      <c r="K18" s="26">
        <v>1</v>
      </c>
      <c r="L18" s="26">
        <v>2.39</v>
      </c>
      <c r="M18" s="26">
        <v>1.39</v>
      </c>
      <c r="N18" s="26">
        <v>1</v>
      </c>
      <c r="O18" s="26">
        <v>3.34</v>
      </c>
      <c r="P18" s="26">
        <v>2.02</v>
      </c>
      <c r="Q18" s="22"/>
    </row>
    <row r="19" ht="47.5" spans="1:17">
      <c r="A19" s="16">
        <v>5</v>
      </c>
      <c r="B19" s="16" t="s">
        <v>55</v>
      </c>
      <c r="C19" s="16">
        <f>SUM(E19:E22)</f>
        <v>11.23</v>
      </c>
      <c r="D19" s="18" t="s">
        <v>56</v>
      </c>
      <c r="E19" s="17">
        <v>4.7</v>
      </c>
      <c r="F19" s="17" t="s">
        <v>57</v>
      </c>
      <c r="G19" s="21" t="s">
        <v>58</v>
      </c>
      <c r="H19" s="17" t="s">
        <v>59</v>
      </c>
      <c r="I19" s="26">
        <v>104.79</v>
      </c>
      <c r="J19" s="26">
        <v>79.19</v>
      </c>
      <c r="K19" s="26">
        <v>25.6</v>
      </c>
      <c r="L19" s="26">
        <v>10.8</v>
      </c>
      <c r="M19" s="26">
        <v>6.1</v>
      </c>
      <c r="N19" s="26">
        <v>4.7</v>
      </c>
      <c r="O19" s="26">
        <v>49.36</v>
      </c>
      <c r="P19" s="26">
        <v>1.3</v>
      </c>
      <c r="Q19" s="21"/>
    </row>
    <row r="20" ht="79.2" spans="1:17">
      <c r="A20" s="19"/>
      <c r="B20" s="19"/>
      <c r="C20" s="19"/>
      <c r="D20" s="18" t="s">
        <v>27</v>
      </c>
      <c r="E20" s="17">
        <v>3.7</v>
      </c>
      <c r="F20" s="17" t="s">
        <v>60</v>
      </c>
      <c r="G20" s="21" t="s">
        <v>61</v>
      </c>
      <c r="H20" s="21" t="s">
        <v>61</v>
      </c>
      <c r="I20" s="25">
        <v>43.02</v>
      </c>
      <c r="J20" s="26">
        <v>28.43</v>
      </c>
      <c r="K20" s="26">
        <v>9.66</v>
      </c>
      <c r="L20" s="26">
        <v>5.49</v>
      </c>
      <c r="M20" s="26">
        <v>0.49</v>
      </c>
      <c r="N20" s="26">
        <v>5</v>
      </c>
      <c r="O20" s="26">
        <v>11.58</v>
      </c>
      <c r="P20" s="26">
        <v>1.57</v>
      </c>
      <c r="Q20" s="22"/>
    </row>
    <row r="21" ht="68.4" spans="1:17">
      <c r="A21" s="19"/>
      <c r="B21" s="19"/>
      <c r="C21" s="19"/>
      <c r="D21" s="18" t="s">
        <v>62</v>
      </c>
      <c r="E21" s="17">
        <v>2.37</v>
      </c>
      <c r="F21" s="17" t="s">
        <v>63</v>
      </c>
      <c r="G21" s="21" t="s">
        <v>64</v>
      </c>
      <c r="H21" s="21" t="s">
        <v>65</v>
      </c>
      <c r="I21" s="25">
        <v>117.007</v>
      </c>
      <c r="J21" s="26">
        <v>100.026</v>
      </c>
      <c r="K21" s="26">
        <v>16.981</v>
      </c>
      <c r="L21" s="26">
        <v>34.088</v>
      </c>
      <c r="M21" s="26">
        <v>25.318</v>
      </c>
      <c r="N21" s="26">
        <v>8.77</v>
      </c>
      <c r="O21" s="26">
        <v>32.416</v>
      </c>
      <c r="P21" s="26">
        <v>1.37</v>
      </c>
      <c r="Q21" s="22"/>
    </row>
    <row r="22" ht="63.35" spans="1:17">
      <c r="A22" s="15"/>
      <c r="B22" s="15"/>
      <c r="C22" s="15"/>
      <c r="D22" s="18" t="s">
        <v>66</v>
      </c>
      <c r="E22" s="17">
        <v>0.46</v>
      </c>
      <c r="F22" s="17" t="s">
        <v>67</v>
      </c>
      <c r="G22" s="17" t="s">
        <v>68</v>
      </c>
      <c r="H22" s="17" t="s">
        <v>69</v>
      </c>
      <c r="I22" s="25">
        <v>2.95690119755</v>
      </c>
      <c r="J22" s="26">
        <v>0.94690119755</v>
      </c>
      <c r="K22" s="26">
        <v>2.01</v>
      </c>
      <c r="L22" s="26">
        <v>1.3566694308</v>
      </c>
      <c r="M22" s="26">
        <v>0.8966694308</v>
      </c>
      <c r="N22" s="26">
        <v>0.46</v>
      </c>
      <c r="O22" s="26">
        <v>3.60674807389789</v>
      </c>
      <c r="P22" s="26">
        <v>1.23525975721843</v>
      </c>
      <c r="Q22" s="22"/>
    </row>
    <row r="23" ht="47.5" spans="1:17">
      <c r="A23" s="17">
        <v>6</v>
      </c>
      <c r="B23" s="17" t="s">
        <v>70</v>
      </c>
      <c r="C23" s="17">
        <v>2.2</v>
      </c>
      <c r="D23" s="18" t="s">
        <v>71</v>
      </c>
      <c r="E23" s="17">
        <v>2.2</v>
      </c>
      <c r="F23" s="17" t="s">
        <v>72</v>
      </c>
      <c r="G23" s="21" t="s">
        <v>73</v>
      </c>
      <c r="H23" s="21" t="s">
        <v>74</v>
      </c>
      <c r="I23" s="25">
        <v>70.7806</v>
      </c>
      <c r="J23" s="26"/>
      <c r="K23" s="26">
        <v>25.1</v>
      </c>
      <c r="L23" s="26">
        <v>2.7483</v>
      </c>
      <c r="M23" s="26"/>
      <c r="N23" s="26">
        <v>2.2</v>
      </c>
      <c r="O23" s="26">
        <v>55.0238</v>
      </c>
      <c r="P23" s="26">
        <v>1.43</v>
      </c>
      <c r="Q23" s="22"/>
    </row>
    <row r="24" ht="63.35" spans="1:17">
      <c r="A24" s="17">
        <v>7</v>
      </c>
      <c r="B24" s="17" t="s">
        <v>75</v>
      </c>
      <c r="C24" s="17">
        <f>SUM(E24)</f>
        <v>1.6</v>
      </c>
      <c r="D24" s="17" t="s">
        <v>66</v>
      </c>
      <c r="E24" s="17">
        <v>1.6</v>
      </c>
      <c r="F24" s="17" t="s">
        <v>76</v>
      </c>
      <c r="G24" s="17" t="s">
        <v>77</v>
      </c>
      <c r="H24" s="17" t="s">
        <v>69</v>
      </c>
      <c r="I24" s="25">
        <v>7.9178919155</v>
      </c>
      <c r="J24" s="25">
        <v>3.1978919155</v>
      </c>
      <c r="K24" s="25">
        <v>4.72</v>
      </c>
      <c r="L24" s="26">
        <v>1.7307308671</v>
      </c>
      <c r="M24" s="25">
        <v>0.1307308671</v>
      </c>
      <c r="N24" s="25">
        <v>1.6</v>
      </c>
      <c r="O24" s="25">
        <v>8.04835905075916</v>
      </c>
      <c r="P24" s="25">
        <v>1.24</v>
      </c>
      <c r="Q24" s="33"/>
    </row>
  </sheetData>
  <autoFilter ref="A6:Q24">
    <extLst/>
  </autoFilter>
  <mergeCells count="25">
    <mergeCell ref="A2:Q2"/>
    <mergeCell ref="P3:Q3"/>
    <mergeCell ref="B4:E4"/>
    <mergeCell ref="F4:H4"/>
    <mergeCell ref="I4:N4"/>
    <mergeCell ref="C5:E5"/>
    <mergeCell ref="I5:K5"/>
    <mergeCell ref="L5:N5"/>
    <mergeCell ref="A4:A6"/>
    <mergeCell ref="A9:A10"/>
    <mergeCell ref="A12:A18"/>
    <mergeCell ref="A19:A22"/>
    <mergeCell ref="B5:B6"/>
    <mergeCell ref="B9:B10"/>
    <mergeCell ref="B12:B18"/>
    <mergeCell ref="B19:B22"/>
    <mergeCell ref="C9:C10"/>
    <mergeCell ref="C12:C18"/>
    <mergeCell ref="C19:C22"/>
    <mergeCell ref="F5:F6"/>
    <mergeCell ref="G5:G6"/>
    <mergeCell ref="H5:H6"/>
    <mergeCell ref="O4:O6"/>
    <mergeCell ref="P4:P6"/>
    <mergeCell ref="Q4:Q6"/>
  </mergeCells>
  <printOptions horizontalCentered="true"/>
  <pageMargins left="0.393055555555556" right="0.393055555555556" top="0.393055555555556" bottom="0.393055555555556" header="0" footer="0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专项债券项目信息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刘俐</dc:creator>
  <cp:lastModifiedBy>lishuyan</cp:lastModifiedBy>
  <dcterms:created xsi:type="dcterms:W3CDTF">2019-06-16T12:43:00Z</dcterms:created>
  <cp:lastPrinted>2021-05-26T20:00:00Z</cp:lastPrinted>
  <dcterms:modified xsi:type="dcterms:W3CDTF">2023-04-07T18:46:21Z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7BFAD3AF0599465EBB8F1950B2F55CF6</vt:lpwstr>
  </property>
</Properties>
</file>